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605" windowHeight="9435" tabRatio="834" activeTab="0"/>
  </bookViews>
  <sheets>
    <sheet name="Д01" sheetId="1" r:id="rId1"/>
    <sheet name="Д02" sheetId="2" r:id="rId2"/>
    <sheet name="Д03" sheetId="3" r:id="rId3"/>
    <sheet name="Д04" sheetId="4" r:id="rId4"/>
    <sheet name="Д05" sheetId="5" r:id="rId5"/>
    <sheet name="Д06" sheetId="6" r:id="rId6"/>
    <sheet name="Д07" sheetId="7" r:id="rId7"/>
    <sheet name="Д08" sheetId="8" r:id="rId8"/>
    <sheet name="Д09" sheetId="9" r:id="rId9"/>
    <sheet name="Д10" sheetId="10" r:id="rId10"/>
    <sheet name="Д11" sheetId="11" r:id="rId11"/>
    <sheet name="Д12" sheetId="12" r:id="rId12"/>
    <sheet name="Д13" sheetId="13" r:id="rId13"/>
    <sheet name="Д14" sheetId="14" r:id="rId14"/>
    <sheet name="Д15" sheetId="15" r:id="rId15"/>
    <sheet name="Д16" sheetId="16" r:id="rId16"/>
    <sheet name="Д17" sheetId="17" r:id="rId17"/>
    <sheet name="Д18" sheetId="18" r:id="rId18"/>
    <sheet name="Д19" sheetId="19" r:id="rId19"/>
    <sheet name="Д20" sheetId="20" r:id="rId20"/>
  </sheets>
  <definedNames/>
  <calcPr fullCalcOnLoad="1" refMode="R1C1"/>
</workbook>
</file>

<file path=xl/sharedStrings.xml><?xml version="1.0" encoding="utf-8"?>
<sst xmlns="http://schemas.openxmlformats.org/spreadsheetml/2006/main" count="378" uniqueCount="57">
  <si>
    <t>Наименование блюда</t>
  </si>
  <si>
    <t>№ рецептуры</t>
  </si>
  <si>
    <t>День:</t>
  </si>
  <si>
    <t>Возрастная категория: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</si>
  <si>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</si>
  <si>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</si>
  <si>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</si>
  <si>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</si>
  <si>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</si>
  <si>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</si>
  <si>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ИТОГО ЗА ЗАВТРАК:</t>
  </si>
  <si>
    <t>ЗАВТРАК</t>
  </si>
  <si>
    <t xml:space="preserve">Неделя: </t>
  </si>
  <si>
    <t>Энергетическая ценность</t>
  </si>
  <si>
    <t>Хлеб пшеничный</t>
  </si>
  <si>
    <t>Сыр порциями</t>
  </si>
  <si>
    <t>Батон  пшеничный</t>
  </si>
  <si>
    <t>Чай  с  сахаром</t>
  </si>
  <si>
    <t>Кофейный  напиток  на  молоке</t>
  </si>
  <si>
    <t>Каша  овсяная молочная  с  маслом</t>
  </si>
  <si>
    <t>Суп  молочный  с вермишелью</t>
  </si>
  <si>
    <t>Омлет  натуральный</t>
  </si>
  <si>
    <t>Меню приготавливаемых блюд</t>
  </si>
  <si>
    <t>Чай с сахаром</t>
  </si>
  <si>
    <t>Батон пшеничный</t>
  </si>
  <si>
    <t>Чай с молоком</t>
  </si>
  <si>
    <t>Чай с сахаром и лимоном</t>
  </si>
  <si>
    <t>*пищевая ценность указана на хлеб пшеничный</t>
  </si>
  <si>
    <t>Напиток витаминный</t>
  </si>
  <si>
    <t>Запеканка из творога с ягодным соусом</t>
  </si>
  <si>
    <t>Кисель витаминный</t>
  </si>
  <si>
    <t>Каша  манная  молочная  с маслом</t>
  </si>
  <si>
    <t>Каша кукурузная  молочная  с  маслом</t>
  </si>
  <si>
    <t>Каша  пшенная  молочная  с  маслом</t>
  </si>
  <si>
    <t>Чай  с  лимоном  и  мятой</t>
  </si>
  <si>
    <t>** пищевая ценность на мармелад  фруктово-ягодный</t>
  </si>
  <si>
    <t>Компот  из  кураги</t>
  </si>
  <si>
    <t>Суп  молочный  с  рисом</t>
  </si>
  <si>
    <t>Какао  с  молоком</t>
  </si>
  <si>
    <t>Запеканка из творога со сгущенным  молоком</t>
  </si>
  <si>
    <t>Горячий  шоколад</t>
  </si>
  <si>
    <t>Чай  с шиповником</t>
  </si>
  <si>
    <t>Оладьи  с  маслом</t>
  </si>
  <si>
    <t>Омлет  с  сыром</t>
  </si>
  <si>
    <t>Макароны, запеченные с яйцом</t>
  </si>
  <si>
    <t>Запеканка из творога с фруктово-ягодной начинкой</t>
  </si>
  <si>
    <t>зеф ван</t>
  </si>
  <si>
    <t>Каша  рисовая  молочная  с  маслом</t>
  </si>
  <si>
    <t>Пудинг  из творога  с яблоками со сгущённым молоком</t>
  </si>
  <si>
    <t>Запеканка  рисовая</t>
  </si>
  <si>
    <t>Масло  сливочное  порциями</t>
  </si>
  <si>
    <t>ЕС 260</t>
  </si>
  <si>
    <t>72</t>
  </si>
  <si>
    <t>ЕС 248</t>
  </si>
  <si>
    <t>145</t>
  </si>
  <si>
    <t>Блинчики с маслом (1 шт.)</t>
  </si>
  <si>
    <t>с 12 лет и страше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</si>
</sst>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"/>
    <numFmt numFmtId="180" formatCode="#,##0.000"/>
    <numFmt numFmtId="181" formatCode="#,##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/>
    </xf>
    <xf numFmtId="0" fontId="5" fillId="9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9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9" borderId="10" xfId="0" applyNumberFormat="1" applyFont="1" applyFill="1" applyBorder="1" applyAlignment="1">
      <alignment horizontal="right" vertical="center" indent="1"/>
    </xf>
    <xf numFmtId="4" fontId="5" fillId="9" borderId="10" xfId="0" applyNumberFormat="1" applyFont="1" applyFill="1" applyBorder="1" applyAlignment="1">
      <alignment horizontal="right" vertical="center" wrapText="1" indent="1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left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1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25390625" style="1" customWidth="1"/>
    <col min="4" max="4" width="11.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4" t="s">
        <v>56</v>
      </c>
      <c r="E3" s="2"/>
    </row>
    <row r="4" spans="3:5" ht="12.75">
      <c r="C4" s="3" t="s">
        <v>12</v>
      </c>
      <c r="D4" s="15">
        <v>1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2.75">
      <c r="B10" s="30"/>
      <c r="C10" s="4" t="s">
        <v>19</v>
      </c>
      <c r="D10" s="11">
        <v>205</v>
      </c>
      <c r="E10" s="11">
        <v>7.79</v>
      </c>
      <c r="F10" s="11">
        <v>11.89</v>
      </c>
      <c r="G10" s="11">
        <v>26.65</v>
      </c>
      <c r="H10" s="11">
        <v>244.56</v>
      </c>
      <c r="I10" s="22">
        <v>59</v>
      </c>
    </row>
    <row r="11" spans="2:9" ht="12.75">
      <c r="B11" s="30"/>
      <c r="C11" s="4" t="s">
        <v>14</v>
      </c>
      <c r="D11" s="11">
        <v>30</v>
      </c>
      <c r="E11" s="11">
        <v>2.13</v>
      </c>
      <c r="F11" s="11">
        <v>0.21</v>
      </c>
      <c r="G11" s="11">
        <v>13.26</v>
      </c>
      <c r="H11" s="11">
        <v>72</v>
      </c>
      <c r="I11" s="22">
        <v>119</v>
      </c>
    </row>
    <row r="12" spans="2:9" ht="12.75">
      <c r="B12" s="30"/>
      <c r="C12" s="4" t="s">
        <v>26</v>
      </c>
      <c r="D12" s="11">
        <v>200</v>
      </c>
      <c r="E12" s="11">
        <v>0.2</v>
      </c>
      <c r="F12" s="11">
        <v>0</v>
      </c>
      <c r="G12" s="11">
        <v>11</v>
      </c>
      <c r="H12" s="11">
        <v>45.6</v>
      </c>
      <c r="I12" s="22">
        <v>113</v>
      </c>
    </row>
    <row r="13" spans="2:9" ht="12.75">
      <c r="B13" s="30"/>
      <c r="C13" s="4" t="s">
        <v>55</v>
      </c>
      <c r="D13" s="11">
        <v>45</v>
      </c>
      <c r="E13" s="11">
        <v>2.29</v>
      </c>
      <c r="F13" s="11">
        <v>6.7</v>
      </c>
      <c r="G13" s="11">
        <v>13.09</v>
      </c>
      <c r="H13" s="11">
        <v>125.1</v>
      </c>
      <c r="I13" s="22">
        <v>225</v>
      </c>
    </row>
    <row r="14" spans="2:9" ht="12.75">
      <c r="B14" s="30"/>
      <c r="C14" s="4"/>
      <c r="D14" s="11"/>
      <c r="E14" s="11"/>
      <c r="F14" s="11"/>
      <c r="G14" s="11"/>
      <c r="H14" s="11"/>
      <c r="I14" s="24"/>
    </row>
    <row r="15" spans="2:9" ht="12.75">
      <c r="B15" s="30"/>
      <c r="C15" s="4"/>
      <c r="D15" s="11"/>
      <c r="E15" s="11"/>
      <c r="F15" s="11"/>
      <c r="G15" s="11"/>
      <c r="H15" s="11"/>
      <c r="I15" s="24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SUM(D10:D16)</f>
        <v>480</v>
      </c>
      <c r="E17" s="12">
        <f>SUM(E9:E16)</f>
        <v>12.41</v>
      </c>
      <c r="F17" s="12">
        <f>SUM(F9:F16)</f>
        <v>18.8</v>
      </c>
      <c r="G17" s="12">
        <f>SUM(G9:G16)</f>
        <v>64</v>
      </c>
      <c r="H17" s="13">
        <f>SUM(H9:H16)</f>
        <v>487.26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</sheetData>
  <sheetProtection/>
  <mergeCells count="7">
    <mergeCell ref="B9:B16"/>
    <mergeCell ref="B7:B8"/>
    <mergeCell ref="I7:I8"/>
    <mergeCell ref="E7:G7"/>
    <mergeCell ref="C7:C8"/>
    <mergeCell ref="D7:D8"/>
    <mergeCell ref="H7:H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1"/>
  <sheetViews>
    <sheetView zoomScalePageLayoutView="0" workbookViewId="0" topLeftCell="A4">
      <selection activeCell="E21" sqref="E21:H2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75390625" style="1" customWidth="1"/>
    <col min="4" max="4" width="10.75390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'Д01'!D3</f>
        <v>с 12 лет и страше</v>
      </c>
      <c r="E3" s="2"/>
    </row>
    <row r="4" spans="3:5" ht="12.75">
      <c r="C4" s="3" t="s">
        <v>12</v>
      </c>
      <c r="D4" s="17">
        <f>'Д06'!D4</f>
        <v>2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2.75">
      <c r="B10" s="30"/>
      <c r="C10" s="4" t="s">
        <v>43</v>
      </c>
      <c r="D10" s="11">
        <v>150</v>
      </c>
      <c r="E10" s="11">
        <v>18.75</v>
      </c>
      <c r="F10" s="11">
        <v>19.5</v>
      </c>
      <c r="G10" s="11">
        <v>2.7</v>
      </c>
      <c r="H10" s="11">
        <v>261.45</v>
      </c>
      <c r="I10" s="24">
        <v>67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38</v>
      </c>
      <c r="D12" s="11">
        <v>200</v>
      </c>
      <c r="E12" s="11">
        <v>6.64</v>
      </c>
      <c r="F12" s="11">
        <v>5.14</v>
      </c>
      <c r="G12" s="11">
        <v>18.62</v>
      </c>
      <c r="H12" s="11">
        <v>148.4</v>
      </c>
      <c r="I12" s="22">
        <v>115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9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380</v>
      </c>
      <c r="E17" s="12">
        <f>SUM(E9:E16)</f>
        <v>27.55</v>
      </c>
      <c r="F17" s="12">
        <f>SUM(F9:F16)</f>
        <v>25.45</v>
      </c>
      <c r="G17" s="12">
        <f>SUM(G9:G16)</f>
        <v>36.05</v>
      </c>
      <c r="H17" s="13">
        <f>SUM(H9:H16)</f>
        <v>485.51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1"/>
  <sheetViews>
    <sheetView zoomScalePageLayoutView="0" workbookViewId="0" topLeftCell="A1">
      <selection activeCell="E21" sqref="E21:H2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1.2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'Д01'!D3</f>
        <v>с 12 лет и страше</v>
      </c>
      <c r="E3" s="2"/>
    </row>
    <row r="4" spans="3:5" ht="12.75">
      <c r="C4" s="3" t="s">
        <v>12</v>
      </c>
      <c r="D4" s="15">
        <v>3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0"/>
      <c r="C10" s="4" t="s">
        <v>31</v>
      </c>
      <c r="D10" s="11">
        <v>205</v>
      </c>
      <c r="E10" s="11">
        <v>6.76</v>
      </c>
      <c r="F10" s="11">
        <v>7.38</v>
      </c>
      <c r="G10" s="11">
        <v>24.8</v>
      </c>
      <c r="H10" s="11">
        <v>193.93</v>
      </c>
      <c r="I10" s="22">
        <v>206</v>
      </c>
    </row>
    <row r="11" spans="2:9" ht="12.75">
      <c r="B11" s="30"/>
      <c r="C11" s="4" t="s">
        <v>14</v>
      </c>
      <c r="D11" s="11">
        <v>30</v>
      </c>
      <c r="E11" s="11">
        <v>2.13</v>
      </c>
      <c r="F11" s="11">
        <v>0.21</v>
      </c>
      <c r="G11" s="11">
        <v>13.26</v>
      </c>
      <c r="H11" s="11">
        <v>72</v>
      </c>
      <c r="I11" s="22">
        <v>119</v>
      </c>
    </row>
    <row r="12" spans="2:9" ht="12.75">
      <c r="B12" s="30"/>
      <c r="C12" s="4" t="s">
        <v>28</v>
      </c>
      <c r="D12" s="11">
        <v>200</v>
      </c>
      <c r="E12" s="11">
        <v>0</v>
      </c>
      <c r="F12" s="11">
        <v>0</v>
      </c>
      <c r="G12" s="11">
        <v>19</v>
      </c>
      <c r="H12" s="11">
        <v>75</v>
      </c>
      <c r="I12" s="22">
        <v>2</v>
      </c>
    </row>
    <row r="13" spans="2:9" ht="12.75">
      <c r="B13" s="30"/>
      <c r="C13" s="4" t="s">
        <v>55</v>
      </c>
      <c r="D13" s="11">
        <v>45</v>
      </c>
      <c r="E13" s="11">
        <v>2.29</v>
      </c>
      <c r="F13" s="11">
        <v>6.7</v>
      </c>
      <c r="G13" s="11">
        <v>13.09</v>
      </c>
      <c r="H13" s="11">
        <v>125.1</v>
      </c>
      <c r="I13" s="22">
        <v>225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480</v>
      </c>
      <c r="E17" s="12">
        <f>SUM(E9:E16)</f>
        <v>11.18</v>
      </c>
      <c r="F17" s="12">
        <f>SUM(F9:F16)</f>
        <v>14.29</v>
      </c>
      <c r="G17" s="12">
        <f>SUM(G9:G16)</f>
        <v>70.15</v>
      </c>
      <c r="H17" s="13">
        <f>SUM(H9:H16)</f>
        <v>466.03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2"/>
  <sheetViews>
    <sheetView zoomScalePageLayoutView="0" workbookViewId="0" topLeftCell="A7">
      <selection activeCell="E21" sqref="E21:H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25390625" style="1" customWidth="1"/>
    <col min="4" max="4" width="10.6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'Д11'!D3</f>
        <v>с 12 лет и страше</v>
      </c>
      <c r="E3" s="2"/>
    </row>
    <row r="4" spans="3:5" ht="12.75">
      <c r="C4" s="3" t="s">
        <v>12</v>
      </c>
      <c r="D4" s="17">
        <f>'Д11'!D4</f>
        <v>3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0"/>
      <c r="C10" s="21" t="s">
        <v>37</v>
      </c>
      <c r="D10" s="11">
        <v>200</v>
      </c>
      <c r="E10" s="11">
        <v>6.6</v>
      </c>
      <c r="F10" s="11">
        <v>5.8</v>
      </c>
      <c r="G10" s="11">
        <v>23.4</v>
      </c>
      <c r="H10" s="11">
        <v>171.6</v>
      </c>
      <c r="I10" s="22">
        <v>43</v>
      </c>
    </row>
    <row r="11" spans="2:9" ht="12.75">
      <c r="B11" s="30"/>
      <c r="C11" s="4" t="s">
        <v>14</v>
      </c>
      <c r="D11" s="11">
        <v>30</v>
      </c>
      <c r="E11" s="11">
        <v>2.13</v>
      </c>
      <c r="F11" s="11">
        <v>0.21</v>
      </c>
      <c r="G11" s="11">
        <v>13.26</v>
      </c>
      <c r="H11" s="11">
        <v>72</v>
      </c>
      <c r="I11" s="22">
        <v>119</v>
      </c>
    </row>
    <row r="12" spans="2:9" ht="12.75">
      <c r="B12" s="30"/>
      <c r="C12" s="4" t="s">
        <v>18</v>
      </c>
      <c r="D12" s="11">
        <v>200</v>
      </c>
      <c r="E12" s="11">
        <v>5.84</v>
      </c>
      <c r="F12" s="11">
        <v>4.64</v>
      </c>
      <c r="G12" s="11">
        <v>19.04</v>
      </c>
      <c r="H12" s="11">
        <v>142</v>
      </c>
      <c r="I12" s="22">
        <v>161</v>
      </c>
    </row>
    <row r="13" spans="2:9" ht="15" customHeight="1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9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430</v>
      </c>
      <c r="E17" s="12">
        <f>SUM(E9:E16)</f>
        <v>14.57</v>
      </c>
      <c r="F17" s="12">
        <f>SUM(F9:F16)</f>
        <v>10.649999999999999</v>
      </c>
      <c r="G17" s="12">
        <f>SUM(G9:G16)</f>
        <v>55.699999999999996</v>
      </c>
      <c r="H17" s="13">
        <f>SUM(H9:H16)</f>
        <v>385.6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  <row r="22" spans="5:8" ht="12.75">
      <c r="E22" s="28"/>
      <c r="F22" s="28"/>
      <c r="G22" s="28"/>
      <c r="H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2"/>
  <sheetViews>
    <sheetView zoomScalePageLayoutView="0" workbookViewId="0" topLeftCell="A7">
      <selection activeCell="E21" sqref="E21:H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7" t="str">
        <f>'Д11'!D3</f>
        <v>с 12 лет и страше</v>
      </c>
      <c r="E3" s="2"/>
    </row>
    <row r="4" spans="3:5" ht="12.75">
      <c r="C4" s="3" t="s">
        <v>12</v>
      </c>
      <c r="D4" s="17">
        <f>'Д11'!D4</f>
        <v>3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25.5">
      <c r="B10" s="30"/>
      <c r="C10" s="4" t="s">
        <v>45</v>
      </c>
      <c r="D10" s="11">
        <v>150</v>
      </c>
      <c r="E10" s="11">
        <v>21.9</v>
      </c>
      <c r="F10" s="11">
        <v>14.85</v>
      </c>
      <c r="G10" s="11">
        <v>34.8</v>
      </c>
      <c r="H10" s="11">
        <v>360</v>
      </c>
      <c r="I10" s="29" t="s">
        <v>52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40</v>
      </c>
      <c r="D12" s="11">
        <v>200</v>
      </c>
      <c r="E12" s="11">
        <v>3.2</v>
      </c>
      <c r="F12" s="11">
        <v>3.2</v>
      </c>
      <c r="G12" s="11">
        <v>14.6</v>
      </c>
      <c r="H12" s="11">
        <v>100.8</v>
      </c>
      <c r="I12" s="22">
        <v>116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380</v>
      </c>
      <c r="E17" s="12">
        <f>SUM(E9:E16)</f>
        <v>27.259999999999998</v>
      </c>
      <c r="F17" s="12">
        <f>SUM(F9:F16)</f>
        <v>18.86</v>
      </c>
      <c r="G17" s="12">
        <f>SUM(G9:G16)</f>
        <v>64.13</v>
      </c>
      <c r="H17" s="13">
        <f>SUM(H9:H16)</f>
        <v>536.4599999999999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  <row r="22" spans="5:8" ht="12.75">
      <c r="E22" s="28"/>
      <c r="F22" s="28"/>
      <c r="G22" s="28"/>
      <c r="H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3"/>
  <sheetViews>
    <sheetView zoomScalePageLayoutView="0" workbookViewId="0" topLeftCell="A2">
      <selection activeCell="E22" sqref="E22:H2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1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7" t="str">
        <f>'Д11'!D3</f>
        <v>с 12 лет и страше</v>
      </c>
      <c r="E3" s="2"/>
    </row>
    <row r="4" spans="3:5" ht="12.75">
      <c r="C4" s="3" t="s">
        <v>12</v>
      </c>
      <c r="D4" s="17">
        <f>'Д11'!D4</f>
        <v>3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2.75">
      <c r="B10" s="30"/>
      <c r="C10" s="4" t="s">
        <v>49</v>
      </c>
      <c r="D10" s="11">
        <v>200</v>
      </c>
      <c r="E10" s="11">
        <v>4.7</v>
      </c>
      <c r="F10" s="11">
        <v>2.1</v>
      </c>
      <c r="G10" s="11">
        <v>43.7</v>
      </c>
      <c r="H10" s="11">
        <v>212</v>
      </c>
      <c r="I10" s="23" t="s">
        <v>53</v>
      </c>
    </row>
    <row r="11" spans="2:9" ht="12.75">
      <c r="B11" s="30"/>
      <c r="C11" s="4" t="s">
        <v>16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26</v>
      </c>
      <c r="D12" s="11">
        <v>200</v>
      </c>
      <c r="E12" s="11">
        <v>0.2</v>
      </c>
      <c r="F12" s="11">
        <v>0</v>
      </c>
      <c r="G12" s="11">
        <v>11</v>
      </c>
      <c r="H12" s="11">
        <v>45.6</v>
      </c>
      <c r="I12" s="22">
        <v>113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430</v>
      </c>
      <c r="E17" s="12">
        <f>SUM(E9:E16)</f>
        <v>7.0600000000000005</v>
      </c>
      <c r="F17" s="12">
        <f>SUM(F9:F16)</f>
        <v>2.91</v>
      </c>
      <c r="G17" s="12">
        <f>SUM(G9:G16)</f>
        <v>69.43</v>
      </c>
      <c r="H17" s="13">
        <f>SUM(H9:H16)</f>
        <v>333.26</v>
      </c>
      <c r="I17" s="10"/>
    </row>
    <row r="19" spans="3:8" ht="12.75">
      <c r="C19" s="1" t="s">
        <v>46</v>
      </c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18"/>
      <c r="F21" s="18"/>
      <c r="G21" s="18"/>
      <c r="H21" s="18"/>
    </row>
    <row r="22" spans="5:8" ht="12.75">
      <c r="E22" s="20"/>
      <c r="F22" s="20"/>
      <c r="G22" s="20"/>
      <c r="H22" s="20"/>
    </row>
    <row r="23" spans="5:8" ht="12.75">
      <c r="E23" s="28"/>
      <c r="F23" s="28"/>
      <c r="G23" s="28"/>
      <c r="H23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22"/>
  <sheetViews>
    <sheetView zoomScalePageLayoutView="0" workbookViewId="0" topLeftCell="A7">
      <selection activeCell="E21" sqref="E21:H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00390625" style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7" t="str">
        <f>'Д11'!D3</f>
        <v>с 12 лет и страше</v>
      </c>
      <c r="E3" s="2"/>
    </row>
    <row r="4" spans="3:5" ht="12.75">
      <c r="C4" s="3" t="s">
        <v>12</v>
      </c>
      <c r="D4" s="17">
        <f>'Д11'!D4</f>
        <v>3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22"/>
    </row>
    <row r="10" spans="2:9" ht="15" customHeight="1">
      <c r="B10" s="30"/>
      <c r="C10" s="21" t="s">
        <v>21</v>
      </c>
      <c r="D10" s="11">
        <v>150</v>
      </c>
      <c r="E10" s="11">
        <v>15.6</v>
      </c>
      <c r="F10" s="11">
        <v>16.35</v>
      </c>
      <c r="G10" s="11">
        <v>2.7</v>
      </c>
      <c r="H10" s="11">
        <v>220.2</v>
      </c>
      <c r="I10" s="22">
        <v>66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23</v>
      </c>
      <c r="D12" s="11">
        <v>200</v>
      </c>
      <c r="E12" s="11">
        <v>0.2</v>
      </c>
      <c r="F12" s="11">
        <v>0</v>
      </c>
      <c r="G12" s="11">
        <v>11</v>
      </c>
      <c r="H12" s="11">
        <v>44.8</v>
      </c>
      <c r="I12" s="22">
        <v>114</v>
      </c>
    </row>
    <row r="13" spans="2:9" ht="12.75">
      <c r="B13" s="30"/>
      <c r="C13" s="4" t="s">
        <v>42</v>
      </c>
      <c r="D13" s="11">
        <v>50</v>
      </c>
      <c r="E13" s="11">
        <v>2.7</v>
      </c>
      <c r="F13" s="11">
        <v>5.5</v>
      </c>
      <c r="G13" s="11">
        <v>15.6</v>
      </c>
      <c r="H13" s="11">
        <v>122.75</v>
      </c>
      <c r="I13" s="22">
        <v>190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430</v>
      </c>
      <c r="E17" s="12">
        <f>SUM(E9:E16)</f>
        <v>20.659999999999997</v>
      </c>
      <c r="F17" s="12">
        <f>SUM(F9:F16)</f>
        <v>22.66</v>
      </c>
      <c r="G17" s="12">
        <f>SUM(G9:G16)</f>
        <v>44.03</v>
      </c>
      <c r="H17" s="13">
        <f>SUM(H9:H16)</f>
        <v>463.41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  <row r="22" spans="5:8" ht="12.75">
      <c r="E22" s="28"/>
      <c r="F22" s="28"/>
      <c r="G22" s="28"/>
      <c r="H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1"/>
  <sheetViews>
    <sheetView zoomScalePageLayoutView="0" workbookViewId="0" topLeftCell="A7">
      <selection activeCell="E21" sqref="E21:I2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125" style="1" customWidth="1"/>
    <col min="4" max="4" width="10.1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'Д11'!D3</f>
        <v>с 12 лет и страше</v>
      </c>
      <c r="E3" s="2"/>
    </row>
    <row r="4" spans="3:5" ht="12.75">
      <c r="C4" s="3" t="s">
        <v>12</v>
      </c>
      <c r="D4" s="15">
        <v>4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0"/>
      <c r="C10" s="4" t="s">
        <v>47</v>
      </c>
      <c r="D10" s="11">
        <v>205</v>
      </c>
      <c r="E10" s="11">
        <v>6.31</v>
      </c>
      <c r="F10" s="11">
        <v>7.15</v>
      </c>
      <c r="G10" s="11">
        <v>31.59</v>
      </c>
      <c r="H10" s="11">
        <v>215.25</v>
      </c>
      <c r="I10" s="22">
        <v>56</v>
      </c>
    </row>
    <row r="11" spans="2:9" ht="12.75">
      <c r="B11" s="30"/>
      <c r="C11" s="4" t="s">
        <v>50</v>
      </c>
      <c r="D11" s="11">
        <v>10</v>
      </c>
      <c r="E11" s="11">
        <v>0.08</v>
      </c>
      <c r="F11" s="11">
        <v>7.22</v>
      </c>
      <c r="G11" s="11">
        <v>0.13</v>
      </c>
      <c r="H11" s="11">
        <v>65.43</v>
      </c>
      <c r="I11" s="22">
        <v>2</v>
      </c>
    </row>
    <row r="12" spans="2:9" ht="12.75">
      <c r="B12" s="30"/>
      <c r="C12" s="4" t="s">
        <v>14</v>
      </c>
      <c r="D12" s="11">
        <v>30</v>
      </c>
      <c r="E12" s="11">
        <v>2.13</v>
      </c>
      <c r="F12" s="11">
        <v>0.21</v>
      </c>
      <c r="G12" s="11">
        <v>13.26</v>
      </c>
      <c r="H12" s="11">
        <v>72</v>
      </c>
      <c r="I12" s="22">
        <v>119</v>
      </c>
    </row>
    <row r="13" spans="2:9" ht="12.75">
      <c r="B13" s="30"/>
      <c r="C13" s="4" t="s">
        <v>38</v>
      </c>
      <c r="D13" s="11">
        <v>200</v>
      </c>
      <c r="E13" s="11">
        <v>6.64</v>
      </c>
      <c r="F13" s="11">
        <v>5.14</v>
      </c>
      <c r="G13" s="11">
        <v>18.62</v>
      </c>
      <c r="H13" s="11">
        <v>148.4</v>
      </c>
      <c r="I13" s="22">
        <v>115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445</v>
      </c>
      <c r="E17" s="12">
        <f>SUM(E9:E16)</f>
        <v>15.16</v>
      </c>
      <c r="F17" s="12">
        <f>SUM(F9:F16)</f>
        <v>19.720000000000002</v>
      </c>
      <c r="G17" s="12">
        <f>SUM(G9:G16)</f>
        <v>63.599999999999994</v>
      </c>
      <c r="H17" s="13">
        <f>SUM(H9:H16)</f>
        <v>501.08000000000004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9" ht="12.75">
      <c r="D21" s="20"/>
      <c r="E21" s="20"/>
      <c r="F21" s="20"/>
      <c r="G21" s="20"/>
      <c r="H21" s="20"/>
      <c r="I21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2"/>
  <sheetViews>
    <sheetView zoomScalePageLayoutView="0" workbookViewId="0" topLeftCell="A4">
      <selection activeCell="E21" sqref="E21:I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'Д11'!D3</f>
        <v>с 12 лет и страше</v>
      </c>
      <c r="E3" s="2"/>
    </row>
    <row r="4" spans="3:5" ht="12.75">
      <c r="C4" s="3" t="s">
        <v>12</v>
      </c>
      <c r="D4" s="17">
        <f>'Д16'!D4</f>
        <v>4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0"/>
      <c r="C10" s="4" t="s">
        <v>31</v>
      </c>
      <c r="D10" s="11">
        <v>205</v>
      </c>
      <c r="E10" s="11">
        <v>6.76</v>
      </c>
      <c r="F10" s="11">
        <v>7.38</v>
      </c>
      <c r="G10" s="11">
        <v>24.8</v>
      </c>
      <c r="H10" s="11">
        <v>193.93</v>
      </c>
      <c r="I10" s="22">
        <v>206</v>
      </c>
    </row>
    <row r="11" spans="2:9" ht="12.75">
      <c r="B11" s="30"/>
      <c r="C11" s="4" t="s">
        <v>15</v>
      </c>
      <c r="D11" s="11">
        <v>15</v>
      </c>
      <c r="E11" s="11">
        <v>3.66</v>
      </c>
      <c r="F11" s="11">
        <v>3.54</v>
      </c>
      <c r="G11" s="11">
        <v>0</v>
      </c>
      <c r="H11" s="11">
        <v>46.5</v>
      </c>
      <c r="I11" s="26">
        <v>1</v>
      </c>
    </row>
    <row r="12" spans="2:9" ht="12.75">
      <c r="B12" s="30"/>
      <c r="C12" s="4" t="s">
        <v>16</v>
      </c>
      <c r="D12" s="11">
        <v>30</v>
      </c>
      <c r="E12" s="11">
        <v>2.16</v>
      </c>
      <c r="F12" s="11">
        <v>0.81</v>
      </c>
      <c r="G12" s="11">
        <v>14.73</v>
      </c>
      <c r="H12" s="11">
        <v>75.66</v>
      </c>
      <c r="I12" s="22">
        <v>121</v>
      </c>
    </row>
    <row r="13" spans="2:9" ht="12.75">
      <c r="B13" s="30"/>
      <c r="C13" s="4" t="s">
        <v>25</v>
      </c>
      <c r="D13" s="11">
        <v>200</v>
      </c>
      <c r="E13" s="11">
        <v>1.8</v>
      </c>
      <c r="F13" s="11">
        <v>1.2</v>
      </c>
      <c r="G13" s="11">
        <v>13.2</v>
      </c>
      <c r="H13" s="11">
        <v>69.9</v>
      </c>
      <c r="I13" s="22">
        <v>112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450</v>
      </c>
      <c r="E17" s="12">
        <f>SUM(E9:E16)</f>
        <v>14.38</v>
      </c>
      <c r="F17" s="12">
        <f>SUM(F9:F16)</f>
        <v>12.93</v>
      </c>
      <c r="G17" s="12">
        <f>SUM(G9:G16)</f>
        <v>52.730000000000004</v>
      </c>
      <c r="H17" s="13">
        <f>SUM(H9:H16)</f>
        <v>385.99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9" ht="12.75">
      <c r="D21" s="20"/>
      <c r="E21" s="20"/>
      <c r="F21" s="20"/>
      <c r="G21" s="20"/>
      <c r="H21" s="20"/>
      <c r="I21" s="28"/>
    </row>
    <row r="22" spans="5:9" ht="12.75">
      <c r="E22" s="28"/>
      <c r="F22" s="28"/>
      <c r="G22" s="28"/>
      <c r="H22" s="28"/>
      <c r="I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2"/>
  <sheetViews>
    <sheetView zoomScalePageLayoutView="0" workbookViewId="0" topLeftCell="A4">
      <selection activeCell="E21" sqref="E21:I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3.875" style="1" customWidth="1"/>
    <col min="4" max="4" width="10.753906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'Д11'!D3</f>
        <v>с 12 лет и страше</v>
      </c>
      <c r="E3" s="2"/>
    </row>
    <row r="4" spans="3:5" ht="12.75">
      <c r="C4" s="3" t="s">
        <v>12</v>
      </c>
      <c r="D4" s="17">
        <f>'Д16'!D4</f>
        <v>4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25.5" customHeight="1">
      <c r="B10" s="30"/>
      <c r="C10" s="4" t="s">
        <v>48</v>
      </c>
      <c r="D10" s="11">
        <v>150</v>
      </c>
      <c r="E10" s="11">
        <v>19.2</v>
      </c>
      <c r="F10" s="11">
        <v>14.7</v>
      </c>
      <c r="G10" s="11">
        <v>32.85</v>
      </c>
      <c r="H10" s="11">
        <v>340.95</v>
      </c>
      <c r="I10" s="29" t="s">
        <v>54</v>
      </c>
    </row>
    <row r="11" spans="2:9" ht="12.75">
      <c r="B11" s="30"/>
      <c r="C11" s="4" t="s">
        <v>16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30</v>
      </c>
      <c r="D12" s="11">
        <v>200</v>
      </c>
      <c r="E12" s="11">
        <v>0</v>
      </c>
      <c r="F12" s="11">
        <v>0</v>
      </c>
      <c r="G12" s="11">
        <v>24</v>
      </c>
      <c r="H12" s="11">
        <v>95</v>
      </c>
      <c r="I12" s="22">
        <v>3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380</v>
      </c>
      <c r="E17" s="12">
        <f>SUM(E9:E16)</f>
        <v>21.36</v>
      </c>
      <c r="F17" s="12">
        <f>SUM(F9:F16)</f>
        <v>15.51</v>
      </c>
      <c r="G17" s="12">
        <f>SUM(G9:G16)</f>
        <v>71.58</v>
      </c>
      <c r="H17" s="13">
        <f>SUM(H9:H16)</f>
        <v>511.61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9" ht="12.75">
      <c r="D21" s="20"/>
      <c r="E21" s="20"/>
      <c r="F21" s="20"/>
      <c r="G21" s="20"/>
      <c r="H21" s="20"/>
      <c r="I21" s="28"/>
    </row>
    <row r="22" spans="5:9" ht="12.75">
      <c r="E22" s="28"/>
      <c r="F22" s="28"/>
      <c r="G22" s="28"/>
      <c r="H22" s="28"/>
      <c r="I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1"/>
  <sheetViews>
    <sheetView zoomScalePageLayoutView="0" workbookViewId="0" topLeftCell="A7">
      <selection activeCell="E20" sqref="E20:I2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1.1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'Д11'!D3</f>
        <v>с 12 лет и страше</v>
      </c>
      <c r="E3" s="2"/>
    </row>
    <row r="4" spans="3:5" ht="12.75">
      <c r="C4" s="3" t="s">
        <v>12</v>
      </c>
      <c r="D4" s="17">
        <f>'Д16'!D4</f>
        <v>4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2.75">
      <c r="B10" s="30"/>
      <c r="C10" s="4" t="s">
        <v>49</v>
      </c>
      <c r="D10" s="11">
        <v>200</v>
      </c>
      <c r="E10" s="11">
        <v>4.7</v>
      </c>
      <c r="F10" s="11">
        <v>2.1</v>
      </c>
      <c r="G10" s="11">
        <v>43.7</v>
      </c>
      <c r="H10" s="11">
        <v>212</v>
      </c>
      <c r="I10" s="23" t="s">
        <v>53</v>
      </c>
    </row>
    <row r="11" spans="2:9" ht="12.75">
      <c r="B11" s="30"/>
      <c r="C11" s="4" t="s">
        <v>16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23</v>
      </c>
      <c r="D12" s="11">
        <v>200</v>
      </c>
      <c r="E12" s="11">
        <v>0.2</v>
      </c>
      <c r="F12" s="11">
        <v>0</v>
      </c>
      <c r="G12" s="11">
        <v>11</v>
      </c>
      <c r="H12" s="11">
        <v>44.8</v>
      </c>
      <c r="I12" s="22">
        <v>114</v>
      </c>
    </row>
    <row r="13" spans="2:9" ht="15" customHeight="1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430</v>
      </c>
      <c r="E17" s="12">
        <f>SUM(E9:E16)</f>
        <v>7.0600000000000005</v>
      </c>
      <c r="F17" s="12">
        <f>SUM(F9:F16)</f>
        <v>2.91</v>
      </c>
      <c r="G17" s="12">
        <f>SUM(G9:G16)</f>
        <v>69.43</v>
      </c>
      <c r="H17" s="13">
        <f>SUM(H9:H16)</f>
        <v>332.46</v>
      </c>
      <c r="I17" s="10"/>
    </row>
    <row r="19" ht="12.75">
      <c r="H19" s="19"/>
    </row>
    <row r="20" spans="4:9" ht="12.75">
      <c r="D20" s="18"/>
      <c r="E20" s="32"/>
      <c r="F20" s="32"/>
      <c r="G20" s="32"/>
      <c r="H20" s="32"/>
      <c r="I20" s="28"/>
    </row>
    <row r="21" spans="4:9" ht="12.75">
      <c r="D21" s="20"/>
      <c r="E21" s="20"/>
      <c r="F21" s="20"/>
      <c r="G21" s="20"/>
      <c r="H21" s="20"/>
      <c r="I21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9.875" style="1" customWidth="1"/>
    <col min="4" max="4" width="11.3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'Д01'!D3</f>
        <v>с 12 лет и страше</v>
      </c>
      <c r="E3" s="2"/>
    </row>
    <row r="4" spans="3:5" ht="12.75">
      <c r="C4" s="3" t="s">
        <v>12</v>
      </c>
      <c r="D4" s="17">
        <f>'Д01'!D4</f>
        <v>1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22"/>
    </row>
    <row r="10" spans="2:9" ht="12.75">
      <c r="B10" s="30"/>
      <c r="C10" s="4" t="s">
        <v>31</v>
      </c>
      <c r="D10" s="11">
        <v>205</v>
      </c>
      <c r="E10" s="11">
        <v>6.76</v>
      </c>
      <c r="F10" s="11">
        <v>7.38</v>
      </c>
      <c r="G10" s="11">
        <v>24.8</v>
      </c>
      <c r="H10" s="11">
        <v>193.93</v>
      </c>
      <c r="I10" s="22">
        <v>206</v>
      </c>
    </row>
    <row r="11" spans="2:9" ht="12.75">
      <c r="B11" s="30"/>
      <c r="C11" s="4" t="s">
        <v>50</v>
      </c>
      <c r="D11" s="11">
        <v>10</v>
      </c>
      <c r="E11" s="11">
        <v>0.08</v>
      </c>
      <c r="F11" s="11">
        <v>7.22</v>
      </c>
      <c r="G11" s="11">
        <v>0.13</v>
      </c>
      <c r="H11" s="11">
        <v>65.43</v>
      </c>
      <c r="I11" s="22">
        <v>2</v>
      </c>
    </row>
    <row r="12" spans="2:9" ht="12.75">
      <c r="B12" s="30"/>
      <c r="C12" s="4" t="s">
        <v>16</v>
      </c>
      <c r="D12" s="11">
        <v>30</v>
      </c>
      <c r="E12" s="11">
        <v>2.16</v>
      </c>
      <c r="F12" s="11">
        <v>0.81</v>
      </c>
      <c r="G12" s="11">
        <v>14.73</v>
      </c>
      <c r="H12" s="11">
        <v>75.66</v>
      </c>
      <c r="I12" s="22">
        <v>121</v>
      </c>
    </row>
    <row r="13" spans="2:9" ht="12.75">
      <c r="B13" s="30"/>
      <c r="C13" s="4" t="s">
        <v>25</v>
      </c>
      <c r="D13" s="11">
        <v>200</v>
      </c>
      <c r="E13" s="11">
        <v>1.8</v>
      </c>
      <c r="F13" s="11">
        <v>1.2</v>
      </c>
      <c r="G13" s="11">
        <v>13.2</v>
      </c>
      <c r="H13" s="11">
        <v>69.9</v>
      </c>
      <c r="I13" s="22">
        <v>112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SUM(D10:D16)</f>
        <v>445</v>
      </c>
      <c r="E17" s="12">
        <f>SUM(E9:E16)</f>
        <v>10.8</v>
      </c>
      <c r="F17" s="12">
        <f>SUM(F9:F16)</f>
        <v>16.61</v>
      </c>
      <c r="G17" s="12">
        <f>SUM(G9:G16)</f>
        <v>52.86</v>
      </c>
      <c r="H17" s="13">
        <f>SUM(H9:H16)</f>
        <v>404.91999999999996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9" ht="12.75">
      <c r="D21" s="20"/>
      <c r="E21" s="20"/>
      <c r="F21" s="20"/>
      <c r="G21" s="20"/>
      <c r="H21" s="20"/>
      <c r="I21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22"/>
  <sheetViews>
    <sheetView zoomScalePageLayoutView="0" workbookViewId="0" topLeftCell="A1">
      <selection activeCell="E21" sqref="E21:H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'Д11'!D3</f>
        <v>с 12 лет и страше</v>
      </c>
      <c r="E3" s="2"/>
    </row>
    <row r="4" spans="3:5" ht="12.75">
      <c r="C4" s="3" t="s">
        <v>12</v>
      </c>
      <c r="D4" s="17">
        <f>'Д16'!D4</f>
        <v>4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0"/>
      <c r="C10" s="4" t="s">
        <v>43</v>
      </c>
      <c r="D10" s="11">
        <v>150</v>
      </c>
      <c r="E10" s="11">
        <v>18.75</v>
      </c>
      <c r="F10" s="11">
        <v>19.5</v>
      </c>
      <c r="G10" s="11">
        <v>2.7</v>
      </c>
      <c r="H10" s="11">
        <v>261.45</v>
      </c>
      <c r="I10" s="24">
        <v>67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36</v>
      </c>
      <c r="D12" s="11">
        <v>200</v>
      </c>
      <c r="E12" s="11">
        <v>1</v>
      </c>
      <c r="F12" s="11">
        <v>0</v>
      </c>
      <c r="G12" s="11">
        <v>23.6</v>
      </c>
      <c r="H12" s="11">
        <v>98.4</v>
      </c>
      <c r="I12" s="22">
        <v>102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380</v>
      </c>
      <c r="E17" s="12">
        <f>SUM(E9:E16)</f>
        <v>21.91</v>
      </c>
      <c r="F17" s="12">
        <f>SUM(F9:F16)</f>
        <v>20.31</v>
      </c>
      <c r="G17" s="12">
        <f>SUM(G9:G16)</f>
        <v>41.03</v>
      </c>
      <c r="H17" s="13">
        <f>SUM(H9:H16)</f>
        <v>435.51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  <row r="22" spans="5:8" ht="12.75">
      <c r="E22" s="28"/>
      <c r="F22" s="28"/>
      <c r="G22" s="28"/>
      <c r="H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2"/>
  <sheetViews>
    <sheetView zoomScalePageLayoutView="0" workbookViewId="0" topLeftCell="A1">
      <selection activeCell="E21" sqref="E21:H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00390625" style="1" customWidth="1"/>
    <col min="4" max="4" width="10.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7" t="str">
        <f>'Д01'!D3</f>
        <v>с 12 лет и страше</v>
      </c>
      <c r="E3" s="2"/>
    </row>
    <row r="4" spans="3:5" ht="12.75">
      <c r="C4" s="3" t="s">
        <v>12</v>
      </c>
      <c r="D4" s="17">
        <f>'Д01'!D4</f>
        <v>1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22"/>
    </row>
    <row r="10" spans="2:9" ht="15" customHeight="1">
      <c r="B10" s="30"/>
      <c r="C10" s="21" t="s">
        <v>29</v>
      </c>
      <c r="D10" s="11">
        <v>150</v>
      </c>
      <c r="E10" s="11">
        <v>24.37</v>
      </c>
      <c r="F10" s="11">
        <v>10.3</v>
      </c>
      <c r="G10" s="11">
        <v>36.08</v>
      </c>
      <c r="H10" s="11">
        <v>336</v>
      </c>
      <c r="I10" s="22">
        <v>230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23</v>
      </c>
      <c r="D12" s="11">
        <v>200</v>
      </c>
      <c r="E12" s="11">
        <v>0.2</v>
      </c>
      <c r="F12" s="11">
        <v>0</v>
      </c>
      <c r="G12" s="11">
        <v>11</v>
      </c>
      <c r="H12" s="11">
        <v>44.8</v>
      </c>
      <c r="I12" s="22">
        <v>114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380</v>
      </c>
      <c r="E17" s="12">
        <f>SUM(E9:E16)</f>
        <v>26.73</v>
      </c>
      <c r="F17" s="12">
        <f>SUM(F9:F16)</f>
        <v>11.110000000000001</v>
      </c>
      <c r="G17" s="12">
        <f>SUM(G9:G16)</f>
        <v>61.81</v>
      </c>
      <c r="H17" s="13">
        <f>SUM(H9:H16)</f>
        <v>456.46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  <row r="22" spans="5:8" ht="12.75">
      <c r="E22" s="28"/>
      <c r="F22" s="28"/>
      <c r="G22" s="28"/>
      <c r="H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1"/>
  <sheetViews>
    <sheetView zoomScalePageLayoutView="0" workbookViewId="0" topLeftCell="A1">
      <selection activeCell="E21" sqref="E21:H2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375" style="1" customWidth="1"/>
    <col min="4" max="4" width="10.8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7" t="str">
        <f>'Д01'!D3</f>
        <v>с 12 лет и страше</v>
      </c>
      <c r="E3" s="2"/>
    </row>
    <row r="4" spans="3:5" ht="12.75">
      <c r="C4" s="3" t="s">
        <v>12</v>
      </c>
      <c r="D4" s="17">
        <f>'Д01'!D4</f>
        <v>1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5" customHeight="1">
      <c r="B10" s="30"/>
      <c r="C10" s="4" t="s">
        <v>32</v>
      </c>
      <c r="D10" s="11">
        <v>205</v>
      </c>
      <c r="E10" s="11">
        <v>7.17</v>
      </c>
      <c r="F10" s="11">
        <v>7.38</v>
      </c>
      <c r="G10" s="11">
        <v>35.05</v>
      </c>
      <c r="H10" s="11">
        <v>234.72</v>
      </c>
      <c r="I10" s="25">
        <v>123</v>
      </c>
    </row>
    <row r="11" spans="2:9" ht="12.75">
      <c r="B11" s="30"/>
      <c r="C11" s="4" t="s">
        <v>15</v>
      </c>
      <c r="D11" s="11">
        <v>15</v>
      </c>
      <c r="E11" s="11">
        <v>3.66</v>
      </c>
      <c r="F11" s="11">
        <v>3.54</v>
      </c>
      <c r="G11" s="11">
        <v>0</v>
      </c>
      <c r="H11" s="11">
        <v>46.5</v>
      </c>
      <c r="I11" s="26">
        <v>1</v>
      </c>
    </row>
    <row r="12" spans="2:9" ht="12.75">
      <c r="B12" s="30"/>
      <c r="C12" s="4" t="s">
        <v>24</v>
      </c>
      <c r="D12" s="11">
        <v>30</v>
      </c>
      <c r="E12" s="11">
        <v>2.16</v>
      </c>
      <c r="F12" s="11">
        <v>0.81</v>
      </c>
      <c r="G12" s="11">
        <v>14.73</v>
      </c>
      <c r="H12" s="11">
        <v>75.66</v>
      </c>
      <c r="I12" s="22">
        <v>121</v>
      </c>
    </row>
    <row r="13" spans="2:9" ht="12.75">
      <c r="B13" s="30"/>
      <c r="C13" s="4" t="s">
        <v>26</v>
      </c>
      <c r="D13" s="11">
        <v>200</v>
      </c>
      <c r="E13" s="11">
        <v>0.2</v>
      </c>
      <c r="F13" s="11">
        <v>0</v>
      </c>
      <c r="G13" s="11">
        <v>11</v>
      </c>
      <c r="H13" s="11">
        <v>45.6</v>
      </c>
      <c r="I13" s="25">
        <v>113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5"/>
    </row>
    <row r="16" spans="2:9" ht="12.75">
      <c r="B16" s="30"/>
      <c r="C16" s="4"/>
      <c r="D16" s="11"/>
      <c r="E16" s="11"/>
      <c r="F16" s="11"/>
      <c r="G16" s="11"/>
      <c r="H16" s="11"/>
      <c r="I16" s="25"/>
    </row>
    <row r="17" spans="2:9" ht="12.75">
      <c r="B17" s="7" t="s">
        <v>10</v>
      </c>
      <c r="C17" s="6"/>
      <c r="D17" s="12">
        <f>SUM(D9:D16)</f>
        <v>450</v>
      </c>
      <c r="E17" s="12">
        <f>SUM(E9:E16)</f>
        <v>13.19</v>
      </c>
      <c r="F17" s="12">
        <f>SUM(F9:F16)</f>
        <v>11.73</v>
      </c>
      <c r="G17" s="12">
        <f>SUM(G9:G16)</f>
        <v>60.78</v>
      </c>
      <c r="H17" s="13">
        <f>SUM(H9:H16)</f>
        <v>402.48</v>
      </c>
      <c r="I17" s="27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1"/>
  <sheetViews>
    <sheetView zoomScalePageLayoutView="0" workbookViewId="0" topLeftCell="A1">
      <selection activeCell="E20" sqref="E20:H21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6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7" t="str">
        <f>'Д01'!D3</f>
        <v>с 12 лет и страше</v>
      </c>
      <c r="E3" s="2"/>
    </row>
    <row r="4" spans="3:5" ht="12.75">
      <c r="C4" s="3" t="s">
        <v>12</v>
      </c>
      <c r="D4" s="17">
        <f>'Д01'!D4</f>
        <v>1</v>
      </c>
      <c r="E4" s="2"/>
    </row>
    <row r="5" spans="3:7" ht="12.75">
      <c r="C5" s="3" t="s">
        <v>2</v>
      </c>
      <c r="D5" s="15">
        <v>5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2.75">
      <c r="B10" s="30"/>
      <c r="C10" s="21" t="s">
        <v>21</v>
      </c>
      <c r="D10" s="11">
        <v>150</v>
      </c>
      <c r="E10" s="11">
        <v>15.6</v>
      </c>
      <c r="F10" s="11">
        <v>16.35</v>
      </c>
      <c r="G10" s="11">
        <v>2.7</v>
      </c>
      <c r="H10" s="11">
        <v>220.2</v>
      </c>
      <c r="I10" s="22">
        <v>66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18</v>
      </c>
      <c r="D12" s="11">
        <v>200</v>
      </c>
      <c r="E12" s="11">
        <v>5.84</v>
      </c>
      <c r="F12" s="11">
        <v>4.64</v>
      </c>
      <c r="G12" s="11">
        <v>19.04</v>
      </c>
      <c r="H12" s="11">
        <v>142</v>
      </c>
      <c r="I12" s="22">
        <v>161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380</v>
      </c>
      <c r="E17" s="12">
        <f>SUM(E9:E16)</f>
        <v>23.599999999999998</v>
      </c>
      <c r="F17" s="12">
        <f>SUM(F9:F16)</f>
        <v>21.8</v>
      </c>
      <c r="G17" s="12">
        <f>SUM(G9:G16)</f>
        <v>36.47</v>
      </c>
      <c r="H17" s="13">
        <f>SUM(H9:H16)</f>
        <v>437.86</v>
      </c>
      <c r="I17" s="10"/>
    </row>
    <row r="19" ht="12.75">
      <c r="H19" s="19"/>
    </row>
    <row r="20" spans="4:8" ht="12.75">
      <c r="D20" s="18"/>
      <c r="E20" s="32"/>
      <c r="F20" s="32"/>
      <c r="G20" s="32"/>
      <c r="H20" s="32"/>
    </row>
    <row r="21" spans="4:8" ht="12.75">
      <c r="D21" s="20"/>
      <c r="E21" s="20"/>
      <c r="F21" s="20"/>
      <c r="G21" s="20"/>
      <c r="H21" s="20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2"/>
  <sheetViews>
    <sheetView zoomScalePageLayoutView="0" workbookViewId="0" topLeftCell="A1">
      <selection activeCell="E21" sqref="E21:I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75390625" style="1" customWidth="1"/>
    <col min="4" max="4" width="9.8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'Д01'!D3</f>
        <v>с 12 лет и страше</v>
      </c>
      <c r="E3" s="2"/>
    </row>
    <row r="4" spans="3:5" ht="12.75">
      <c r="C4" s="3" t="s">
        <v>12</v>
      </c>
      <c r="D4" s="15">
        <v>2</v>
      </c>
      <c r="E4" s="2"/>
    </row>
    <row r="5" spans="3:7" ht="12.75">
      <c r="C5" s="3" t="s">
        <v>2</v>
      </c>
      <c r="D5" s="15">
        <v>1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22"/>
    </row>
    <row r="10" spans="2:9" ht="15" customHeight="1">
      <c r="B10" s="30"/>
      <c r="C10" s="4" t="s">
        <v>33</v>
      </c>
      <c r="D10" s="11">
        <v>205</v>
      </c>
      <c r="E10" s="11">
        <v>8.79</v>
      </c>
      <c r="F10" s="11">
        <v>8.32</v>
      </c>
      <c r="G10" s="11">
        <v>32.86</v>
      </c>
      <c r="H10" s="11">
        <v>241.9</v>
      </c>
      <c r="I10" s="23">
        <v>168</v>
      </c>
    </row>
    <row r="11" spans="2:9" ht="12.75">
      <c r="B11" s="30"/>
      <c r="C11" s="4" t="s">
        <v>15</v>
      </c>
      <c r="D11" s="11">
        <v>15</v>
      </c>
      <c r="E11" s="11">
        <v>3.66</v>
      </c>
      <c r="F11" s="11">
        <v>3.54</v>
      </c>
      <c r="G11" s="11">
        <v>0</v>
      </c>
      <c r="H11" s="11">
        <v>46.5</v>
      </c>
      <c r="I11" s="26">
        <v>1</v>
      </c>
    </row>
    <row r="12" spans="2:9" ht="12.75">
      <c r="B12" s="30"/>
      <c r="C12" s="4" t="s">
        <v>14</v>
      </c>
      <c r="D12" s="11">
        <v>30</v>
      </c>
      <c r="E12" s="11">
        <v>2.13</v>
      </c>
      <c r="F12" s="11">
        <v>0.21</v>
      </c>
      <c r="G12" s="11">
        <v>13.26</v>
      </c>
      <c r="H12" s="11">
        <v>72</v>
      </c>
      <c r="I12" s="22">
        <v>119</v>
      </c>
    </row>
    <row r="13" spans="2:9" ht="12.75">
      <c r="B13" s="30"/>
      <c r="C13" s="4" t="s">
        <v>34</v>
      </c>
      <c r="D13" s="11">
        <v>200</v>
      </c>
      <c r="E13" s="11">
        <v>0.4</v>
      </c>
      <c r="F13" s="11">
        <v>0.2</v>
      </c>
      <c r="G13" s="11">
        <v>19.8</v>
      </c>
      <c r="H13" s="11">
        <v>47.6</v>
      </c>
      <c r="I13" s="22">
        <v>117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5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450</v>
      </c>
      <c r="E17" s="12">
        <f>SUM(E9:E16)</f>
        <v>14.979999999999999</v>
      </c>
      <c r="F17" s="12">
        <f>SUM(F9:F16)</f>
        <v>12.27</v>
      </c>
      <c r="G17" s="12">
        <f>SUM(G9:G16)</f>
        <v>65.92</v>
      </c>
      <c r="H17" s="13">
        <f>SUM(H9:H16)</f>
        <v>408</v>
      </c>
      <c r="I17" s="10"/>
    </row>
    <row r="19" spans="3:8" ht="12.75">
      <c r="C19" s="1" t="s">
        <v>27</v>
      </c>
      <c r="H19" s="19"/>
    </row>
    <row r="20" spans="3:8" ht="12.75">
      <c r="C20" s="1" t="s">
        <v>35</v>
      </c>
      <c r="D20" s="18"/>
      <c r="E20" s="18"/>
      <c r="F20" s="18"/>
      <c r="G20" s="18"/>
      <c r="H20" s="18"/>
    </row>
    <row r="21" spans="4:9" ht="12.75">
      <c r="D21" s="20"/>
      <c r="E21" s="20"/>
      <c r="F21" s="20"/>
      <c r="G21" s="20"/>
      <c r="H21" s="20"/>
      <c r="I21" s="28"/>
    </row>
    <row r="22" spans="5:9" ht="12.75">
      <c r="E22" s="28"/>
      <c r="F22" s="28"/>
      <c r="G22" s="28"/>
      <c r="H22" s="28"/>
      <c r="I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3"/>
  <sheetViews>
    <sheetView zoomScalePageLayoutView="0" workbookViewId="0" topLeftCell="A7">
      <selection activeCell="E23" sqref="E23:I2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75390625" style="1" customWidth="1"/>
    <col min="5" max="7" width="9.375" style="1" customWidth="1"/>
    <col min="8" max="8" width="11.125" style="1" customWidth="1"/>
    <col min="9" max="9" width="10.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'Д01'!D3</f>
        <v>с 12 лет и страше</v>
      </c>
      <c r="E3" s="2"/>
    </row>
    <row r="4" spans="3:5" ht="12.75">
      <c r="C4" s="3" t="s">
        <v>12</v>
      </c>
      <c r="D4" s="17">
        <f>'Д06'!D4</f>
        <v>2</v>
      </c>
      <c r="E4" s="2"/>
    </row>
    <row r="5" spans="3:7" ht="12.75">
      <c r="C5" s="3" t="s">
        <v>2</v>
      </c>
      <c r="D5" s="15">
        <v>2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9"/>
    </row>
    <row r="10" spans="2:9" ht="12.75">
      <c r="B10" s="30"/>
      <c r="C10" s="4" t="s">
        <v>44</v>
      </c>
      <c r="D10" s="11">
        <v>200</v>
      </c>
      <c r="E10" s="11">
        <v>9.6</v>
      </c>
      <c r="F10" s="11">
        <v>6.9</v>
      </c>
      <c r="G10" s="11">
        <v>38.2</v>
      </c>
      <c r="H10" s="11">
        <v>254</v>
      </c>
      <c r="I10" s="22" t="s">
        <v>51</v>
      </c>
    </row>
    <row r="11" spans="2:9" ht="12.75">
      <c r="B11" s="30"/>
      <c r="C11" s="4" t="s">
        <v>16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40</v>
      </c>
      <c r="D12" s="11">
        <v>200</v>
      </c>
      <c r="E12" s="11">
        <v>3.2</v>
      </c>
      <c r="F12" s="11">
        <v>3.2</v>
      </c>
      <c r="G12" s="11">
        <v>14.6</v>
      </c>
      <c r="H12" s="11">
        <v>100.8</v>
      </c>
      <c r="I12" s="22">
        <v>116</v>
      </c>
    </row>
    <row r="13" spans="2:9" ht="12.75">
      <c r="B13" s="30"/>
      <c r="C13" s="4" t="s">
        <v>42</v>
      </c>
      <c r="D13" s="11">
        <v>50</v>
      </c>
      <c r="E13" s="11">
        <v>2.7</v>
      </c>
      <c r="F13" s="11">
        <v>5.5</v>
      </c>
      <c r="G13" s="11">
        <v>15.6</v>
      </c>
      <c r="H13" s="11">
        <v>122.75</v>
      </c>
      <c r="I13" s="22">
        <v>190</v>
      </c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480</v>
      </c>
      <c r="E17" s="12">
        <f>SUM(E9:E16)</f>
        <v>17.66</v>
      </c>
      <c r="F17" s="12">
        <f>SUM(F9:F16)</f>
        <v>16.41</v>
      </c>
      <c r="G17" s="12">
        <f>SUM(G9:G16)</f>
        <v>83.13</v>
      </c>
      <c r="H17" s="13">
        <f>SUM(H9:H16)</f>
        <v>553.21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9" ht="12.75">
      <c r="D21" s="20"/>
      <c r="E21" s="20"/>
      <c r="F21" s="20"/>
      <c r="G21" s="20"/>
      <c r="H21" s="20"/>
      <c r="I21" s="28"/>
    </row>
    <row r="23" spans="5:9" ht="12.75">
      <c r="E23" s="20"/>
      <c r="F23" s="20"/>
      <c r="G23" s="20"/>
      <c r="H23" s="20"/>
      <c r="I23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1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75390625" style="1" customWidth="1"/>
    <col min="4" max="4" width="10.25390625" style="1" customWidth="1"/>
    <col min="5" max="7" width="9.375" style="1" customWidth="1"/>
    <col min="8" max="9" width="11.1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'Д01'!D3</f>
        <v>с 12 лет и страше</v>
      </c>
      <c r="E3" s="2"/>
    </row>
    <row r="4" spans="3:5" ht="12.75">
      <c r="C4" s="3" t="s">
        <v>12</v>
      </c>
      <c r="D4" s="17">
        <f>'Д06'!D4</f>
        <v>2</v>
      </c>
      <c r="E4" s="2"/>
    </row>
    <row r="5" spans="3:7" ht="12.75">
      <c r="C5" s="3" t="s">
        <v>2</v>
      </c>
      <c r="D5" s="15">
        <v>3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22"/>
    </row>
    <row r="10" spans="2:9" ht="15" customHeight="1">
      <c r="B10" s="30"/>
      <c r="C10" s="4" t="s">
        <v>39</v>
      </c>
      <c r="D10" s="11">
        <v>150</v>
      </c>
      <c r="E10" s="11">
        <v>21.15</v>
      </c>
      <c r="F10" s="11">
        <v>15.6</v>
      </c>
      <c r="G10" s="11">
        <v>30</v>
      </c>
      <c r="H10" s="11">
        <v>348.75</v>
      </c>
      <c r="I10" s="22">
        <v>69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17</v>
      </c>
      <c r="D12" s="11">
        <v>200</v>
      </c>
      <c r="E12" s="11">
        <v>0.2</v>
      </c>
      <c r="F12" s="11">
        <v>0</v>
      </c>
      <c r="G12" s="11">
        <v>11</v>
      </c>
      <c r="H12" s="11">
        <v>44.8</v>
      </c>
      <c r="I12" s="29">
        <v>114</v>
      </c>
    </row>
    <row r="13" spans="2:9" ht="12.75">
      <c r="B13" s="30"/>
      <c r="C13" s="4"/>
      <c r="D13" s="11"/>
      <c r="E13" s="11"/>
      <c r="F13" s="11"/>
      <c r="G13" s="11"/>
      <c r="H13" s="11"/>
      <c r="I13" s="23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22"/>
    </row>
    <row r="17" spans="2:9" ht="12.75">
      <c r="B17" s="7" t="s">
        <v>10</v>
      </c>
      <c r="C17" s="6"/>
      <c r="D17" s="12">
        <f>SUM(D9:D16)</f>
        <v>380</v>
      </c>
      <c r="E17" s="12">
        <f>SUM(E9:E16)</f>
        <v>23.509999999999998</v>
      </c>
      <c r="F17" s="12">
        <f>SUM(F9:F16)</f>
        <v>16.41</v>
      </c>
      <c r="G17" s="12">
        <f>SUM(G9:G16)</f>
        <v>55.730000000000004</v>
      </c>
      <c r="H17" s="13">
        <f>SUM(H9:H16)</f>
        <v>469.21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22"/>
  <sheetViews>
    <sheetView zoomScalePageLayoutView="0" workbookViewId="0" topLeftCell="A7">
      <selection activeCell="E21" sqref="E21:H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125" style="1" customWidth="1"/>
    <col min="4" max="4" width="10.25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8" t="s">
        <v>22</v>
      </c>
    </row>
    <row r="3" spans="3:5" ht="12.75">
      <c r="C3" s="3" t="s">
        <v>3</v>
      </c>
      <c r="D3" s="16" t="str">
        <f>'Д01'!D3</f>
        <v>с 12 лет и страше</v>
      </c>
      <c r="E3" s="2"/>
    </row>
    <row r="4" spans="3:5" ht="12.75">
      <c r="C4" s="3" t="s">
        <v>12</v>
      </c>
      <c r="D4" s="17">
        <f>'Д06'!D4</f>
        <v>2</v>
      </c>
      <c r="E4" s="2"/>
    </row>
    <row r="5" spans="3:7" ht="12.75">
      <c r="C5" s="3" t="s">
        <v>2</v>
      </c>
      <c r="D5" s="15">
        <v>4</v>
      </c>
      <c r="E5" s="2"/>
      <c r="F5" s="3"/>
      <c r="G5" s="2"/>
    </row>
    <row r="7" spans="2:9" ht="25.5" customHeight="1">
      <c r="B7" s="31" t="s">
        <v>4</v>
      </c>
      <c r="C7" s="31" t="s">
        <v>0</v>
      </c>
      <c r="D7" s="31" t="s">
        <v>8</v>
      </c>
      <c r="E7" s="31" t="s">
        <v>9</v>
      </c>
      <c r="F7" s="31"/>
      <c r="G7" s="31"/>
      <c r="H7" s="31" t="s">
        <v>13</v>
      </c>
      <c r="I7" s="31" t="s">
        <v>1</v>
      </c>
    </row>
    <row r="8" spans="2:9" ht="22.5" customHeight="1">
      <c r="B8" s="31"/>
      <c r="C8" s="31"/>
      <c r="D8" s="31"/>
      <c r="E8" s="5" t="s">
        <v>5</v>
      </c>
      <c r="F8" s="5" t="s">
        <v>6</v>
      </c>
      <c r="G8" s="5" t="s">
        <v>7</v>
      </c>
      <c r="H8" s="31"/>
      <c r="I8" s="31"/>
    </row>
    <row r="9" spans="2:9" ht="12.75">
      <c r="B9" s="30" t="s">
        <v>11</v>
      </c>
      <c r="C9" s="4"/>
      <c r="D9" s="11"/>
      <c r="E9" s="11"/>
      <c r="F9" s="11"/>
      <c r="G9" s="11"/>
      <c r="H9" s="11"/>
      <c r="I9" s="22"/>
    </row>
    <row r="10" spans="2:9" ht="12.75">
      <c r="B10" s="30"/>
      <c r="C10" s="4" t="s">
        <v>20</v>
      </c>
      <c r="D10" s="11">
        <v>200</v>
      </c>
      <c r="E10" s="11">
        <v>6.4</v>
      </c>
      <c r="F10" s="11">
        <v>5.2</v>
      </c>
      <c r="G10" s="11">
        <v>18</v>
      </c>
      <c r="H10" s="11">
        <v>144.8</v>
      </c>
      <c r="I10" s="22">
        <v>44</v>
      </c>
    </row>
    <row r="11" spans="2:9" ht="12.75">
      <c r="B11" s="30"/>
      <c r="C11" s="4" t="s">
        <v>24</v>
      </c>
      <c r="D11" s="11">
        <v>30</v>
      </c>
      <c r="E11" s="11">
        <v>2.16</v>
      </c>
      <c r="F11" s="11">
        <v>0.81</v>
      </c>
      <c r="G11" s="11">
        <v>14.73</v>
      </c>
      <c r="H11" s="11">
        <v>75.66</v>
      </c>
      <c r="I11" s="22">
        <v>121</v>
      </c>
    </row>
    <row r="12" spans="2:9" ht="12.75">
      <c r="B12" s="30"/>
      <c r="C12" s="4" t="s">
        <v>41</v>
      </c>
      <c r="D12" s="11">
        <v>200</v>
      </c>
      <c r="E12" s="11">
        <v>0.4</v>
      </c>
      <c r="F12" s="11">
        <v>0.6</v>
      </c>
      <c r="G12" s="11">
        <v>17.8</v>
      </c>
      <c r="H12" s="11">
        <v>78.6</v>
      </c>
      <c r="I12" s="22">
        <v>160</v>
      </c>
    </row>
    <row r="13" spans="2:9" ht="12.75">
      <c r="B13" s="30"/>
      <c r="C13" s="4"/>
      <c r="D13" s="11"/>
      <c r="E13" s="11"/>
      <c r="F13" s="11"/>
      <c r="G13" s="11"/>
      <c r="H13" s="11"/>
      <c r="I13" s="22"/>
    </row>
    <row r="14" spans="2:9" ht="12.75">
      <c r="B14" s="30"/>
      <c r="C14" s="4"/>
      <c r="D14" s="11"/>
      <c r="E14" s="11"/>
      <c r="F14" s="11"/>
      <c r="G14" s="11"/>
      <c r="H14" s="11"/>
      <c r="I14" s="22"/>
    </row>
    <row r="15" spans="2:9" ht="12.75">
      <c r="B15" s="30"/>
      <c r="C15" s="4"/>
      <c r="D15" s="11"/>
      <c r="E15" s="11"/>
      <c r="F15" s="11"/>
      <c r="G15" s="11"/>
      <c r="H15" s="11"/>
      <c r="I15" s="22"/>
    </row>
    <row r="16" spans="2:9" ht="12.75">
      <c r="B16" s="30"/>
      <c r="C16" s="4"/>
      <c r="D16" s="11"/>
      <c r="E16" s="11"/>
      <c r="F16" s="11"/>
      <c r="G16" s="11"/>
      <c r="H16" s="11"/>
      <c r="I16" s="9"/>
    </row>
    <row r="17" spans="2:9" ht="12.75">
      <c r="B17" s="7" t="s">
        <v>10</v>
      </c>
      <c r="C17" s="6"/>
      <c r="D17" s="12">
        <f>SUM(D9:D16)</f>
        <v>430</v>
      </c>
      <c r="E17" s="12">
        <f>SUM(E9:E16)</f>
        <v>8.96</v>
      </c>
      <c r="F17" s="12">
        <f>SUM(F9:F16)</f>
        <v>6.609999999999999</v>
      </c>
      <c r="G17" s="12">
        <f>SUM(G9:G16)</f>
        <v>50.53</v>
      </c>
      <c r="H17" s="13">
        <f>SUM(H9:H16)</f>
        <v>299.06</v>
      </c>
      <c r="I17" s="10"/>
    </row>
    <row r="19" ht="12.75">
      <c r="H19" s="19"/>
    </row>
    <row r="20" spans="4:8" ht="12.75">
      <c r="D20" s="18"/>
      <c r="E20" s="18"/>
      <c r="F20" s="18"/>
      <c r="G20" s="18"/>
      <c r="H20" s="18"/>
    </row>
    <row r="21" spans="4:8" ht="12.75">
      <c r="D21" s="20"/>
      <c r="E21" s="20"/>
      <c r="F21" s="20"/>
      <c r="G21" s="20"/>
      <c r="H21" s="20"/>
    </row>
    <row r="22" spans="5:8" ht="12.75">
      <c r="E22" s="28"/>
      <c r="F22" s="28"/>
      <c r="G22" s="28"/>
      <c r="H22" s="28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Колмакова М.П.</cp:lastModifiedBy>
  <cp:lastPrinted>2021-10-26T04:58:08Z</cp:lastPrinted>
  <dcterms:created xsi:type="dcterms:W3CDTF">2015-10-09T01:50:55Z</dcterms:created>
  <dcterms:modified xsi:type="dcterms:W3CDTF">2021-10-29T07:11:28Z</dcterms:modified>
  <cp:category/>
  <cp:version/>
  <cp:contentType/>
  <cp:contentStatus/>
</cp:coreProperties>
</file>